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quiroz\Dropbox\Municipio\Transparencia 2014\Enviados por mes\2016\Abril\"/>
    </mc:Choice>
  </mc:AlternateContent>
  <bookViews>
    <workbookView xWindow="0" yWindow="0" windowWidth="28800" windowHeight="12135"/>
  </bookViews>
  <sheets>
    <sheet name="ANALITICO ABR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H26" i="1" s="1"/>
  <c r="G26" i="1"/>
  <c r="F26" i="1"/>
  <c r="E26" i="1"/>
  <c r="H24" i="1"/>
  <c r="I24" i="1" s="1"/>
  <c r="I23" i="1"/>
  <c r="H23" i="1"/>
  <c r="H22" i="1"/>
  <c r="I22" i="1" s="1"/>
  <c r="I21" i="1"/>
  <c r="H21" i="1"/>
  <c r="H20" i="1"/>
  <c r="I20" i="1" s="1"/>
  <c r="I19" i="1"/>
  <c r="H19" i="1"/>
  <c r="H18" i="1"/>
  <c r="I18" i="1" s="1"/>
  <c r="I16" i="1" s="1"/>
  <c r="G16" i="1"/>
  <c r="F16" i="1"/>
  <c r="F38" i="1" s="1"/>
  <c r="E16" i="1"/>
  <c r="E38" i="1" s="1"/>
  <c r="H16" i="1" l="1"/>
  <c r="H38" i="1" s="1"/>
  <c r="I28" i="1"/>
  <c r="I26" i="1" s="1"/>
  <c r="I38" i="1" s="1"/>
</calcChain>
</file>

<file path=xl/sharedStrings.xml><?xml version="1.0" encoding="utf-8"?>
<sst xmlns="http://schemas.openxmlformats.org/spreadsheetml/2006/main" count="40" uniqueCount="39">
  <si>
    <t>Estado Analítico del Activo</t>
  </si>
  <si>
    <t>del 1 de enero al 30 de abril de 2016</t>
  </si>
  <si>
    <t>(Pesos)</t>
  </si>
  <si>
    <t>Ente Público:</t>
  </si>
  <si>
    <t>Municipio de la Ciudad de Monterrey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</si>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</sst>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4" fillId="0" borderId="0"/>
    <xf numFmtId="0" fontId="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1" applyFont="1" applyFill="1" applyBorder="1"/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right"/>
    </xf>
    <xf numFmtId="0" fontId="1" fillId="0" borderId="0" xfId="1"/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2" fillId="2" borderId="0" xfId="1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horizontal="right"/>
    </xf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1" applyNumberFormat="1" applyFont="1" applyFill="1" applyBorder="1" applyAlignment="1" applyProtection="1">
      <protection locked="0"/>
    </xf>
    <xf numFmtId="0" fontId="5" fillId="2" borderId="0" xfId="1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1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3" fillId="2" borderId="5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6" xfId="2" applyNumberFormat="1" applyFont="1" applyFill="1" applyBorder="1" applyAlignment="1">
      <alignment horizontal="center" vertical="top"/>
    </xf>
    <xf numFmtId="0" fontId="7" fillId="2" borderId="5" xfId="1" applyFont="1" applyFill="1" applyBorder="1" applyAlignment="1">
      <alignment vertical="top"/>
    </xf>
    <xf numFmtId="0" fontId="7" fillId="2" borderId="0" xfId="1" applyFont="1" applyFill="1" applyBorder="1" applyAlignment="1">
      <alignment horizontal="left" vertical="top"/>
    </xf>
    <xf numFmtId="3" fontId="7" fillId="2" borderId="0" xfId="1" applyNumberFormat="1" applyFont="1" applyFill="1" applyBorder="1" applyAlignment="1">
      <alignment vertical="top"/>
    </xf>
    <xf numFmtId="0" fontId="7" fillId="2" borderId="6" xfId="1" applyFont="1" applyFill="1" applyBorder="1" applyAlignment="1">
      <alignment vertical="top"/>
    </xf>
    <xf numFmtId="0" fontId="7" fillId="2" borderId="0" xfId="1" applyFont="1" applyFill="1" applyBorder="1" applyAlignment="1">
      <alignment vertical="top"/>
    </xf>
    <xf numFmtId="0" fontId="8" fillId="2" borderId="5" xfId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 wrapText="1"/>
    </xf>
    <xf numFmtId="4" fontId="7" fillId="2" borderId="0" xfId="4" applyNumberFormat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4" fontId="2" fillId="2" borderId="0" xfId="1" applyNumberFormat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  <xf numFmtId="0" fontId="2" fillId="2" borderId="0" xfId="1" applyFont="1" applyFill="1" applyBorder="1" applyAlignment="1">
      <alignment horizontal="left" vertical="top"/>
    </xf>
    <xf numFmtId="4" fontId="5" fillId="2" borderId="0" xfId="4" applyNumberFormat="1" applyFont="1" applyFill="1" applyBorder="1" applyAlignment="1" applyProtection="1">
      <alignment vertical="top"/>
      <protection locked="0"/>
    </xf>
    <xf numFmtId="4" fontId="5" fillId="2" borderId="0" xfId="4" applyNumberFormat="1" applyFont="1" applyFill="1" applyBorder="1" applyAlignment="1">
      <alignment vertical="top"/>
    </xf>
    <xf numFmtId="4" fontId="5" fillId="0" borderId="0" xfId="4" applyNumberFormat="1" applyFont="1" applyFill="1" applyBorder="1" applyAlignment="1">
      <alignment vertical="top"/>
    </xf>
    <xf numFmtId="0" fontId="2" fillId="2" borderId="0" xfId="1" applyFont="1" applyFill="1" applyBorder="1" applyAlignment="1">
      <alignment horizontal="left" vertical="top"/>
    </xf>
    <xf numFmtId="4" fontId="2" fillId="2" borderId="0" xfId="4" applyNumberFormat="1" applyFont="1" applyFill="1" applyBorder="1" applyAlignment="1">
      <alignment vertical="top"/>
    </xf>
    <xf numFmtId="0" fontId="2" fillId="2" borderId="7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2" borderId="8" xfId="1" applyFont="1" applyFill="1" applyBorder="1" applyAlignment="1">
      <alignment horizontal="center" vertical="top"/>
    </xf>
    <xf numFmtId="0" fontId="2" fillId="2" borderId="0" xfId="1" applyFont="1" applyFill="1" applyAlignment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vertical="top"/>
    </xf>
    <xf numFmtId="0" fontId="5" fillId="2" borderId="0" xfId="1" applyFont="1" applyFill="1" applyBorder="1"/>
    <xf numFmtId="43" fontId="5" fillId="2" borderId="0" xfId="4" applyFont="1" applyFill="1" applyBorder="1"/>
    <xf numFmtId="4" fontId="5" fillId="2" borderId="0" xfId="1" applyNumberFormat="1" applyFont="1" applyFill="1" applyBorder="1" applyAlignment="1">
      <alignment vertical="center"/>
    </xf>
    <xf numFmtId="0" fontId="5" fillId="2" borderId="1" xfId="1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/>
    <xf numFmtId="0" fontId="3" fillId="2" borderId="0" xfId="1" applyFont="1" applyFill="1" applyBorder="1" applyAlignment="1">
      <alignment vertical="top"/>
    </xf>
    <xf numFmtId="0" fontId="5" fillId="2" borderId="0" xfId="1" applyFont="1" applyFill="1" applyBorder="1" applyAlignment="1" applyProtection="1">
      <alignment horizontal="center" vertical="top" wrapText="1"/>
      <protection locked="0"/>
    </xf>
    <xf numFmtId="0" fontId="5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horizontal="center"/>
    </xf>
  </cellXfs>
  <cellStyles count="5">
    <cellStyle name="=C:\WINNT\SYSTEM32\COMMAND.COM" xfId="2"/>
    <cellStyle name="Millares 7" xfId="4"/>
    <cellStyle name="Normal" xfId="0" builtinId="0"/>
    <cellStyle name="Normal 2 2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showGridLines="0" tabSelected="1" zoomScaleNormal="100" workbookViewId="0">
      <selection activeCell="B4" sqref="B4:J14"/>
    </sheetView>
  </sheetViews>
  <sheetFormatPr baseColWidth="10" defaultColWidth="0" defaultRowHeight="15" zeroHeight="1" x14ac:dyDescent="0.25"/>
  <cols>
    <col min="1" max="1" width="2.140625" style="6" customWidth="1"/>
    <col min="2" max="2" width="3" style="6" customWidth="1"/>
    <col min="3" max="3" width="23" style="6" customWidth="1"/>
    <col min="4" max="4" width="27.5703125" style="6" customWidth="1"/>
    <col min="5" max="9" width="21" style="6" customWidth="1"/>
    <col min="10" max="10" width="3" style="6" customWidth="1"/>
    <col min="11" max="11" width="2.5703125" style="6" customWidth="1"/>
    <col min="12" max="18" width="0" style="6" hidden="1" customWidth="1"/>
    <col min="19" max="16384" width="11.42578125" style="6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7"/>
      <c r="D3" s="8"/>
      <c r="E3" s="8"/>
      <c r="F3" s="8"/>
      <c r="G3" s="8"/>
      <c r="H3" s="8"/>
      <c r="I3" s="7"/>
      <c r="J3" s="7"/>
      <c r="K3" s="9"/>
      <c r="L3" s="9"/>
      <c r="M3" s="1"/>
      <c r="N3" s="1"/>
    </row>
    <row r="4" spans="2:14" x14ac:dyDescent="0.25">
      <c r="B4" s="1"/>
      <c r="C4" s="7"/>
      <c r="D4" s="8" t="s">
        <v>0</v>
      </c>
      <c r="E4" s="8"/>
      <c r="F4" s="8"/>
      <c r="G4" s="8"/>
      <c r="H4" s="8"/>
      <c r="I4" s="7"/>
      <c r="J4" s="7"/>
      <c r="K4" s="9"/>
      <c r="L4" s="9"/>
      <c r="M4" s="1"/>
      <c r="N4" s="1"/>
    </row>
    <row r="5" spans="2:14" x14ac:dyDescent="0.25">
      <c r="B5" s="1"/>
      <c r="C5" s="7"/>
      <c r="D5" s="8" t="s">
        <v>1</v>
      </c>
      <c r="E5" s="8"/>
      <c r="F5" s="8"/>
      <c r="G5" s="8"/>
      <c r="H5" s="8"/>
      <c r="I5" s="7"/>
      <c r="J5" s="7"/>
      <c r="K5" s="9"/>
      <c r="L5" s="9"/>
      <c r="M5" s="1"/>
      <c r="N5" s="1"/>
    </row>
    <row r="6" spans="2:14" x14ac:dyDescent="0.25">
      <c r="B6" s="1"/>
      <c r="C6" s="7"/>
      <c r="D6" s="8" t="s">
        <v>2</v>
      </c>
      <c r="E6" s="8"/>
      <c r="F6" s="8"/>
      <c r="G6" s="8"/>
      <c r="H6" s="8"/>
      <c r="I6" s="7"/>
      <c r="J6" s="7"/>
      <c r="K6" s="9"/>
      <c r="L6" s="9"/>
      <c r="M6" s="1"/>
      <c r="N6" s="1"/>
    </row>
    <row r="7" spans="2:14" x14ac:dyDescent="0.25">
      <c r="B7" s="10"/>
      <c r="C7" s="11" t="s">
        <v>3</v>
      </c>
      <c r="D7" s="12" t="s">
        <v>4</v>
      </c>
      <c r="E7" s="12"/>
      <c r="F7" s="12"/>
      <c r="G7" s="12"/>
      <c r="H7" s="12"/>
      <c r="I7" s="13"/>
      <c r="J7" s="14"/>
      <c r="K7" s="14"/>
      <c r="L7" s="14"/>
      <c r="M7" s="14"/>
      <c r="N7" s="14"/>
    </row>
    <row r="8" spans="2:14" ht="9.7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"/>
      <c r="L8" s="1"/>
      <c r="M8" s="1"/>
      <c r="N8" s="1"/>
    </row>
    <row r="9" spans="2:14" ht="8.25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"/>
      <c r="L9" s="1"/>
      <c r="M9" s="1"/>
      <c r="N9" s="1"/>
    </row>
    <row r="10" spans="2:14" ht="22.5" customHeight="1" x14ac:dyDescent="0.25">
      <c r="B10" s="16"/>
      <c r="C10" s="17" t="s">
        <v>5</v>
      </c>
      <c r="D10" s="17"/>
      <c r="E10" s="18" t="s">
        <v>6</v>
      </c>
      <c r="F10" s="18" t="s">
        <v>7</v>
      </c>
      <c r="G10" s="19" t="s">
        <v>8</v>
      </c>
      <c r="H10" s="19" t="s">
        <v>9</v>
      </c>
      <c r="I10" s="19" t="s">
        <v>10</v>
      </c>
      <c r="J10" s="20"/>
      <c r="K10" s="21"/>
      <c r="L10" s="21"/>
      <c r="M10" s="21"/>
      <c r="N10" s="21"/>
    </row>
    <row r="11" spans="2:14" x14ac:dyDescent="0.25">
      <c r="B11" s="22"/>
      <c r="C11" s="23"/>
      <c r="D11" s="23"/>
      <c r="E11" s="24">
        <v>1</v>
      </c>
      <c r="F11" s="24">
        <v>2</v>
      </c>
      <c r="G11" s="25">
        <v>3</v>
      </c>
      <c r="H11" s="25" t="s">
        <v>11</v>
      </c>
      <c r="I11" s="25" t="s">
        <v>12</v>
      </c>
      <c r="J11" s="26"/>
      <c r="K11" s="21"/>
      <c r="L11" s="21"/>
      <c r="M11" s="21"/>
      <c r="N11" s="21"/>
    </row>
    <row r="12" spans="2:14" ht="6" customHeight="1" x14ac:dyDescent="0.25">
      <c r="B12" s="27"/>
      <c r="C12" s="15"/>
      <c r="D12" s="15"/>
      <c r="E12" s="15"/>
      <c r="F12" s="15"/>
      <c r="G12" s="15"/>
      <c r="H12" s="15"/>
      <c r="I12" s="15"/>
      <c r="J12" s="28"/>
      <c r="K12" s="1"/>
      <c r="L12" s="1"/>
      <c r="M12" s="1"/>
      <c r="N12" s="1"/>
    </row>
    <row r="13" spans="2:14" ht="10.5" customHeight="1" x14ac:dyDescent="0.25">
      <c r="B13" s="29"/>
      <c r="C13" s="30"/>
      <c r="D13" s="30"/>
      <c r="E13" s="30"/>
      <c r="F13" s="30"/>
      <c r="G13" s="30"/>
      <c r="H13" s="30"/>
      <c r="I13" s="30"/>
      <c r="J13" s="31"/>
      <c r="K13" s="9"/>
      <c r="L13" s="9"/>
      <c r="M13" s="1"/>
      <c r="N13" s="1"/>
    </row>
    <row r="14" spans="2:14" x14ac:dyDescent="0.25">
      <c r="B14" s="32"/>
      <c r="C14" s="33" t="s">
        <v>13</v>
      </c>
      <c r="D14" s="33"/>
      <c r="E14" s="34"/>
      <c r="F14" s="34"/>
      <c r="G14" s="34"/>
      <c r="H14" s="34"/>
      <c r="I14" s="34"/>
      <c r="J14" s="35"/>
      <c r="K14" s="9"/>
      <c r="L14" s="9"/>
      <c r="M14" s="1"/>
      <c r="N14" s="1"/>
    </row>
    <row r="15" spans="2:14" x14ac:dyDescent="0.25">
      <c r="B15" s="32"/>
      <c r="C15" s="36"/>
      <c r="D15" s="36"/>
      <c r="E15" s="34"/>
      <c r="F15" s="34"/>
      <c r="G15" s="34"/>
      <c r="H15" s="34"/>
      <c r="I15" s="34"/>
      <c r="J15" s="35"/>
      <c r="K15" s="9"/>
      <c r="L15" s="9"/>
      <c r="M15" s="1"/>
      <c r="N15" s="1"/>
    </row>
    <row r="16" spans="2:14" x14ac:dyDescent="0.25">
      <c r="B16" s="37"/>
      <c r="C16" s="38" t="s">
        <v>14</v>
      </c>
      <c r="D16" s="38"/>
      <c r="E16" s="39">
        <f>SUM(E18:E24)</f>
        <v>390075988.88000005</v>
      </c>
      <c r="F16" s="39">
        <f>SUM(F18:F24)</f>
        <v>9249896272.5</v>
      </c>
      <c r="G16" s="39">
        <f>SUM(G18:G24)</f>
        <v>8560637142.0299997</v>
      </c>
      <c r="H16" s="39">
        <f>SUM(H18:H24)</f>
        <v>1079335119.3500001</v>
      </c>
      <c r="I16" s="39">
        <f>SUM(I18:I24)</f>
        <v>689259130.47000015</v>
      </c>
      <c r="J16" s="40"/>
      <c r="K16" s="9"/>
      <c r="L16" s="9"/>
      <c r="M16" s="1"/>
      <c r="N16" s="1"/>
    </row>
    <row r="17" spans="2:15" x14ac:dyDescent="0.25">
      <c r="B17" s="41"/>
      <c r="C17" s="2"/>
      <c r="D17" s="2"/>
      <c r="E17" s="42"/>
      <c r="F17" s="42"/>
      <c r="G17" s="42"/>
      <c r="H17" s="42"/>
      <c r="I17" s="42"/>
      <c r="J17" s="43"/>
      <c r="K17" s="9"/>
      <c r="L17" s="9"/>
      <c r="M17" s="1"/>
      <c r="N17" s="1"/>
      <c r="O17" s="1"/>
    </row>
    <row r="18" spans="2:15" x14ac:dyDescent="0.25">
      <c r="B18" s="41"/>
      <c r="C18" s="44" t="s">
        <v>15</v>
      </c>
      <c r="D18" s="44"/>
      <c r="E18" s="45">
        <v>370589663.10000002</v>
      </c>
      <c r="F18" s="45">
        <v>9105713756.5599995</v>
      </c>
      <c r="G18" s="45">
        <v>8547847969.5299997</v>
      </c>
      <c r="H18" s="46">
        <f t="shared" ref="H18:H24" si="0">E18+F18-G18</f>
        <v>928455450.13000011</v>
      </c>
      <c r="I18" s="46">
        <f t="shared" ref="I18:I24" si="1">H18-E18</f>
        <v>557865787.03000009</v>
      </c>
      <c r="J18" s="43"/>
      <c r="K18" s="9"/>
      <c r="L18" s="9"/>
      <c r="M18" s="1"/>
      <c r="N18" s="1"/>
      <c r="O18" s="1"/>
    </row>
    <row r="19" spans="2:15" x14ac:dyDescent="0.25">
      <c r="B19" s="41"/>
      <c r="C19" s="44" t="s">
        <v>16</v>
      </c>
      <c r="D19" s="44"/>
      <c r="E19" s="45">
        <v>16203825.789999999</v>
      </c>
      <c r="F19" s="45">
        <v>137350940.34</v>
      </c>
      <c r="G19" s="45">
        <v>12789172.5</v>
      </c>
      <c r="H19" s="46">
        <f t="shared" si="0"/>
        <v>140765593.63</v>
      </c>
      <c r="I19" s="47">
        <f t="shared" si="1"/>
        <v>124561767.84</v>
      </c>
      <c r="J19" s="43"/>
      <c r="K19" s="9"/>
      <c r="L19" s="9"/>
      <c r="M19" s="1"/>
      <c r="N19" s="1"/>
      <c r="O19" s="1"/>
    </row>
    <row r="20" spans="2:15" x14ac:dyDescent="0.25">
      <c r="B20" s="41"/>
      <c r="C20" s="44" t="s">
        <v>17</v>
      </c>
      <c r="D20" s="44"/>
      <c r="E20" s="45">
        <v>3282500</v>
      </c>
      <c r="F20" s="45">
        <v>6831575.5999999996</v>
      </c>
      <c r="G20" s="45">
        <v>0</v>
      </c>
      <c r="H20" s="46">
        <f t="shared" si="0"/>
        <v>10114075.6</v>
      </c>
      <c r="I20" s="47">
        <f t="shared" si="1"/>
        <v>6831575.5999999996</v>
      </c>
      <c r="J20" s="43"/>
      <c r="K20" s="9"/>
      <c r="L20" s="9"/>
      <c r="M20" s="1"/>
      <c r="N20" s="1"/>
      <c r="O20" s="1"/>
    </row>
    <row r="21" spans="2:15" x14ac:dyDescent="0.25">
      <c r="B21" s="41"/>
      <c r="C21" s="44" t="s">
        <v>18</v>
      </c>
      <c r="D21" s="44"/>
      <c r="E21" s="45">
        <v>0</v>
      </c>
      <c r="F21" s="45">
        <v>0</v>
      </c>
      <c r="G21" s="45">
        <v>0</v>
      </c>
      <c r="H21" s="46">
        <f t="shared" si="0"/>
        <v>0</v>
      </c>
      <c r="I21" s="46">
        <f t="shared" si="1"/>
        <v>0</v>
      </c>
      <c r="J21" s="43"/>
      <c r="K21" s="9"/>
      <c r="L21" s="9"/>
      <c r="M21" s="1"/>
      <c r="N21" s="1"/>
      <c r="O21" s="1" t="s">
        <v>19</v>
      </c>
    </row>
    <row r="22" spans="2:15" x14ac:dyDescent="0.25">
      <c r="B22" s="41"/>
      <c r="C22" s="44" t="s">
        <v>20</v>
      </c>
      <c r="D22" s="44"/>
      <c r="E22" s="45">
        <v>-0.01</v>
      </c>
      <c r="F22" s="45">
        <v>0</v>
      </c>
      <c r="G22" s="45">
        <v>0</v>
      </c>
      <c r="H22" s="46">
        <f t="shared" si="0"/>
        <v>-0.01</v>
      </c>
      <c r="I22" s="46">
        <f t="shared" si="1"/>
        <v>0</v>
      </c>
      <c r="J22" s="43"/>
      <c r="K22" s="9"/>
      <c r="L22" s="9"/>
      <c r="M22" s="1"/>
      <c r="N22" s="1"/>
      <c r="O22" s="1"/>
    </row>
    <row r="23" spans="2:15" x14ac:dyDescent="0.25">
      <c r="B23" s="41"/>
      <c r="C23" s="44" t="s">
        <v>21</v>
      </c>
      <c r="D23" s="44"/>
      <c r="E23" s="45">
        <v>0</v>
      </c>
      <c r="F23" s="45">
        <v>0</v>
      </c>
      <c r="G23" s="45">
        <v>0</v>
      </c>
      <c r="H23" s="46">
        <f t="shared" si="0"/>
        <v>0</v>
      </c>
      <c r="I23" s="46">
        <f t="shared" si="1"/>
        <v>0</v>
      </c>
      <c r="J23" s="43"/>
      <c r="K23" s="9"/>
      <c r="L23" s="9"/>
      <c r="M23" s="1" t="s">
        <v>19</v>
      </c>
      <c r="N23" s="1"/>
      <c r="O23" s="1"/>
    </row>
    <row r="24" spans="2:15" x14ac:dyDescent="0.25">
      <c r="B24" s="41"/>
      <c r="C24" s="44" t="s">
        <v>22</v>
      </c>
      <c r="D24" s="44"/>
      <c r="E24" s="45">
        <v>0</v>
      </c>
      <c r="F24" s="45">
        <v>0</v>
      </c>
      <c r="G24" s="45">
        <v>0</v>
      </c>
      <c r="H24" s="46">
        <f t="shared" si="0"/>
        <v>0</v>
      </c>
      <c r="I24" s="46">
        <f t="shared" si="1"/>
        <v>0</v>
      </c>
      <c r="J24" s="43"/>
    </row>
    <row r="25" spans="2:15" x14ac:dyDescent="0.25">
      <c r="B25" s="41"/>
      <c r="C25" s="48"/>
      <c r="D25" s="48"/>
      <c r="E25" s="49"/>
      <c r="F25" s="49"/>
      <c r="G25" s="49"/>
      <c r="H25" s="49"/>
      <c r="I25" s="49"/>
      <c r="J25" s="43"/>
    </row>
    <row r="26" spans="2:15" x14ac:dyDescent="0.25">
      <c r="B26" s="37"/>
      <c r="C26" s="38" t="s">
        <v>23</v>
      </c>
      <c r="D26" s="38"/>
      <c r="E26" s="39">
        <f>SUM(E28:E36)</f>
        <v>11263777447.079998</v>
      </c>
      <c r="F26" s="39">
        <f>SUM(F28:F36)</f>
        <v>1668069064.1499999</v>
      </c>
      <c r="G26" s="39">
        <f>SUM(G28:G36)</f>
        <v>1541042194.9799998</v>
      </c>
      <c r="H26" s="39">
        <f>SUM(H28:H36)</f>
        <v>11390804316.25</v>
      </c>
      <c r="I26" s="39">
        <f>SUM(I28:I36)</f>
        <v>127026869.17000063</v>
      </c>
      <c r="J26" s="40"/>
    </row>
    <row r="27" spans="2:15" x14ac:dyDescent="0.25">
      <c r="B27" s="41"/>
      <c r="C27" s="2"/>
      <c r="D27" s="48"/>
      <c r="E27" s="42"/>
      <c r="F27" s="42"/>
      <c r="G27" s="42"/>
      <c r="H27" s="42"/>
      <c r="I27" s="42"/>
      <c r="J27" s="43"/>
    </row>
    <row r="28" spans="2:15" x14ac:dyDescent="0.25">
      <c r="B28" s="41"/>
      <c r="C28" s="44" t="s">
        <v>24</v>
      </c>
      <c r="D28" s="44"/>
      <c r="E28" s="45">
        <v>103335858.94</v>
      </c>
      <c r="F28" s="45">
        <v>1112566677.1199999</v>
      </c>
      <c r="G28" s="45">
        <v>1037170071.88</v>
      </c>
      <c r="H28" s="46">
        <f t="shared" ref="H28:H36" si="2">E28+F28-G28</f>
        <v>178732464.17999995</v>
      </c>
      <c r="I28" s="46">
        <f t="shared" ref="I28:I36" si="3">H28-E28</f>
        <v>75396605.23999995</v>
      </c>
      <c r="J28" s="43"/>
    </row>
    <row r="29" spans="2:15" x14ac:dyDescent="0.25">
      <c r="B29" s="41"/>
      <c r="C29" s="44" t="s">
        <v>25</v>
      </c>
      <c r="D29" s="44"/>
      <c r="E29" s="45">
        <v>0</v>
      </c>
      <c r="F29" s="45">
        <v>0</v>
      </c>
      <c r="G29" s="45">
        <v>0</v>
      </c>
      <c r="H29" s="46">
        <f t="shared" si="2"/>
        <v>0</v>
      </c>
      <c r="I29" s="46">
        <f t="shared" si="3"/>
        <v>0</v>
      </c>
      <c r="J29" s="43"/>
    </row>
    <row r="30" spans="2:15" x14ac:dyDescent="0.25">
      <c r="B30" s="41"/>
      <c r="C30" s="44" t="s">
        <v>26</v>
      </c>
      <c r="D30" s="44"/>
      <c r="E30" s="45">
        <v>10969585043.91</v>
      </c>
      <c r="F30" s="45">
        <v>538911103.27999997</v>
      </c>
      <c r="G30" s="45">
        <v>479056954.17000002</v>
      </c>
      <c r="H30" s="46">
        <f t="shared" si="2"/>
        <v>11029439193.02</v>
      </c>
      <c r="I30" s="46">
        <f>H30-E30</f>
        <v>59854149.11000061</v>
      </c>
      <c r="J30" s="43"/>
    </row>
    <row r="31" spans="2:15" x14ac:dyDescent="0.25">
      <c r="B31" s="41"/>
      <c r="C31" s="44" t="s">
        <v>27</v>
      </c>
      <c r="D31" s="44"/>
      <c r="E31" s="45">
        <v>570266514.04999995</v>
      </c>
      <c r="F31" s="45">
        <v>193546.98</v>
      </c>
      <c r="G31" s="45">
        <v>634670.12</v>
      </c>
      <c r="H31" s="46">
        <f t="shared" si="2"/>
        <v>569825390.90999997</v>
      </c>
      <c r="I31" s="46">
        <f t="shared" si="3"/>
        <v>-441123.13999998569</v>
      </c>
      <c r="J31" s="43"/>
    </row>
    <row r="32" spans="2:15" x14ac:dyDescent="0.25">
      <c r="B32" s="41"/>
      <c r="C32" s="44" t="s">
        <v>28</v>
      </c>
      <c r="D32" s="44"/>
      <c r="E32" s="45">
        <v>3161839.98</v>
      </c>
      <c r="F32" s="45">
        <v>0</v>
      </c>
      <c r="G32" s="45">
        <v>0</v>
      </c>
      <c r="H32" s="46">
        <f t="shared" si="2"/>
        <v>3161839.98</v>
      </c>
      <c r="I32" s="46">
        <f t="shared" si="3"/>
        <v>0</v>
      </c>
      <c r="J32" s="43"/>
    </row>
    <row r="33" spans="2:18" x14ac:dyDescent="0.25">
      <c r="B33" s="41"/>
      <c r="C33" s="44" t="s">
        <v>29</v>
      </c>
      <c r="D33" s="44"/>
      <c r="E33" s="45">
        <v>-397313004.77999997</v>
      </c>
      <c r="F33" s="45">
        <v>1776419.47</v>
      </c>
      <c r="G33" s="45">
        <v>19373669.030000001</v>
      </c>
      <c r="H33" s="46">
        <f t="shared" si="2"/>
        <v>-414910254.33999991</v>
      </c>
      <c r="I33" s="46">
        <f>H33-E33</f>
        <v>-17597249.559999943</v>
      </c>
      <c r="J33" s="43"/>
    </row>
    <row r="34" spans="2:18" x14ac:dyDescent="0.25">
      <c r="B34" s="41"/>
      <c r="C34" s="44" t="s">
        <v>30</v>
      </c>
      <c r="D34" s="44"/>
      <c r="E34" s="45">
        <v>14741194.98</v>
      </c>
      <c r="F34" s="45">
        <v>14621317.300000001</v>
      </c>
      <c r="G34" s="45">
        <v>4806829.78</v>
      </c>
      <c r="H34" s="46">
        <f t="shared" si="2"/>
        <v>24555682.5</v>
      </c>
      <c r="I34" s="46">
        <f t="shared" si="3"/>
        <v>9814487.5199999996</v>
      </c>
      <c r="J34" s="43"/>
    </row>
    <row r="35" spans="2:18" x14ac:dyDescent="0.25">
      <c r="B35" s="41"/>
      <c r="C35" s="44" t="s">
        <v>31</v>
      </c>
      <c r="D35" s="44"/>
      <c r="E35" s="45">
        <v>0</v>
      </c>
      <c r="F35" s="45">
        <v>0</v>
      </c>
      <c r="G35" s="45">
        <v>0</v>
      </c>
      <c r="H35" s="46">
        <f t="shared" si="2"/>
        <v>0</v>
      </c>
      <c r="I35" s="46">
        <f t="shared" si="3"/>
        <v>0</v>
      </c>
      <c r="J35" s="43"/>
    </row>
    <row r="36" spans="2:18" x14ac:dyDescent="0.25">
      <c r="B36" s="41"/>
      <c r="C36" s="44" t="s">
        <v>32</v>
      </c>
      <c r="D36" s="44"/>
      <c r="E36" s="45">
        <v>0</v>
      </c>
      <c r="F36" s="45">
        <v>0</v>
      </c>
      <c r="G36" s="45">
        <v>0</v>
      </c>
      <c r="H36" s="46">
        <f t="shared" si="2"/>
        <v>0</v>
      </c>
      <c r="I36" s="46">
        <f t="shared" si="3"/>
        <v>0</v>
      </c>
      <c r="J36" s="43"/>
    </row>
    <row r="37" spans="2:18" x14ac:dyDescent="0.25">
      <c r="B37" s="41"/>
      <c r="C37" s="48"/>
      <c r="D37" s="48"/>
      <c r="E37" s="42"/>
      <c r="F37" s="42"/>
      <c r="G37" s="42"/>
      <c r="H37" s="42"/>
      <c r="I37" s="42"/>
      <c r="J37" s="43"/>
    </row>
    <row r="38" spans="2:18" x14ac:dyDescent="0.25">
      <c r="B38" s="32"/>
      <c r="C38" s="33" t="s">
        <v>33</v>
      </c>
      <c r="D38" s="33"/>
      <c r="E38" s="39">
        <f>E16+E26</f>
        <v>11653853435.959997</v>
      </c>
      <c r="F38" s="39">
        <f>F16+F26</f>
        <v>10917965336.65</v>
      </c>
      <c r="G38" s="39">
        <f>G16+G26</f>
        <v>10101679337.01</v>
      </c>
      <c r="H38" s="39">
        <f>H16+H26</f>
        <v>12470139435.6</v>
      </c>
      <c r="I38" s="39">
        <f>I16+I26</f>
        <v>816285999.64000082</v>
      </c>
      <c r="J38" s="35"/>
    </row>
    <row r="39" spans="2:18" x14ac:dyDescent="0.25">
      <c r="B39" s="50"/>
      <c r="C39" s="51"/>
      <c r="D39" s="51"/>
      <c r="E39" s="51"/>
      <c r="F39" s="51"/>
      <c r="G39" s="51"/>
      <c r="H39" s="51"/>
      <c r="I39" s="51"/>
      <c r="J39" s="52"/>
    </row>
    <row r="40" spans="2:18" x14ac:dyDescent="0.25">
      <c r="B40" s="53"/>
      <c r="C40" s="54"/>
      <c r="D40" s="55"/>
      <c r="F40" s="53"/>
      <c r="G40" s="53"/>
      <c r="H40" s="53"/>
      <c r="I40" s="53"/>
      <c r="J40" s="53"/>
    </row>
    <row r="41" spans="2:18" x14ac:dyDescent="0.25">
      <c r="B41" s="1"/>
      <c r="C41" s="56" t="s">
        <v>34</v>
      </c>
      <c r="D41" s="56"/>
      <c r="E41" s="56"/>
      <c r="F41" s="56"/>
      <c r="G41" s="56"/>
      <c r="H41" s="56"/>
      <c r="I41" s="56"/>
      <c r="J41" s="57"/>
      <c r="K41" s="57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7"/>
      <c r="D42" s="58"/>
      <c r="E42" s="59"/>
      <c r="F42" s="59"/>
      <c r="G42" s="1"/>
      <c r="H42" s="60"/>
      <c r="I42" s="58"/>
      <c r="J42" s="59"/>
      <c r="K42" s="59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1"/>
      <c r="D43" s="61"/>
      <c r="E43" s="59"/>
      <c r="F43" s="62"/>
      <c r="G43" s="62"/>
      <c r="H43" s="62"/>
      <c r="I43" s="62"/>
      <c r="J43" s="59"/>
      <c r="K43" s="59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3" t="s">
        <v>35</v>
      </c>
      <c r="D44" s="63"/>
      <c r="E44" s="64"/>
      <c r="F44" s="63" t="s">
        <v>36</v>
      </c>
      <c r="G44" s="63"/>
      <c r="H44" s="63"/>
      <c r="I44" s="63"/>
      <c r="J44" s="65"/>
      <c r="K44" s="1"/>
      <c r="Q44" s="1"/>
      <c r="R44" s="1"/>
    </row>
    <row r="45" spans="2:18" x14ac:dyDescent="0.25">
      <c r="B45" s="1"/>
      <c r="C45" s="66" t="s">
        <v>37</v>
      </c>
      <c r="D45" s="66"/>
      <c r="E45" s="67"/>
      <c r="F45" s="66" t="s">
        <v>38</v>
      </c>
      <c r="G45" s="66"/>
      <c r="H45" s="66"/>
      <c r="I45" s="66"/>
      <c r="J45" s="65"/>
      <c r="K45" s="1"/>
      <c r="Q45" s="1"/>
      <c r="R45" s="1"/>
    </row>
    <row r="46" spans="2:18" x14ac:dyDescent="0.25">
      <c r="C46" s="1"/>
      <c r="D46" s="1"/>
      <c r="E46" s="68"/>
      <c r="F46" s="1"/>
      <c r="G46" s="1"/>
      <c r="H46" s="1"/>
    </row>
    <row r="47" spans="2:18" hidden="1" x14ac:dyDescent="0.25">
      <c r="C47" s="1"/>
      <c r="D47" s="1"/>
      <c r="E47" s="68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rintOptions horizontalCentered="1" verticalCentered="1"/>
  <pageMargins left="0.31496062992125984" right="0.31496062992125984" top="0.35433070866141736" bottom="0.35433070866141736" header="0.31496062992125984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ABR16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Rafael Quiroz Perez</cp:lastModifiedBy>
  <dcterms:created xsi:type="dcterms:W3CDTF">2016-05-16T17:47:01Z</dcterms:created>
  <dcterms:modified xsi:type="dcterms:W3CDTF">2016-05-16T17:47:14Z</dcterms:modified>
</cp:coreProperties>
</file>